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K:\04_RENDEZVENYEK\NYÁRI TÁBOROK\2025\"/>
    </mc:Choice>
  </mc:AlternateContent>
  <xr:revisionPtr revIDLastSave="0" documentId="13_ncr:1_{FAFD77AB-E3C4-487C-A1EA-2AF1404E9091}" xr6:coauthVersionLast="47" xr6:coauthVersionMax="47" xr10:uidLastSave="{00000000-0000-0000-0000-000000000000}"/>
  <bookViews>
    <workbookView xWindow="-120" yWindow="-120" windowWidth="29040" windowHeight="17520" activeTab="1" xr2:uid="{4CF8553F-68E7-4120-A48C-83D78ECE95C1}"/>
  </bookViews>
  <sheets>
    <sheet name="Művészeti" sheetId="1" r:id="rId1"/>
    <sheet name="Dráma" sheetId="4" r:id="rId2"/>
    <sheet name="Duna Party" sheetId="5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5" l="1"/>
  <c r="D7" i="5"/>
  <c r="D4" i="5"/>
  <c r="D5" i="5"/>
  <c r="D6" i="5"/>
  <c r="D8" i="5"/>
  <c r="I13" i="5"/>
  <c r="B8" i="5"/>
  <c r="J9" i="5"/>
  <c r="J11" i="5"/>
  <c r="J14" i="4"/>
  <c r="J9" i="4"/>
  <c r="J4" i="4"/>
  <c r="J9" i="1"/>
  <c r="J7" i="1"/>
  <c r="J4" i="1"/>
  <c r="H13" i="5" l="1"/>
  <c r="I18" i="4"/>
  <c r="D8" i="4"/>
  <c r="D4" i="4"/>
  <c r="H18" i="4"/>
  <c r="D7" i="4"/>
  <c r="D6" i="4"/>
  <c r="D5" i="4"/>
  <c r="H15" i="1"/>
  <c r="I15" i="1"/>
  <c r="D9" i="4" l="1"/>
  <c r="E21" i="4" s="1"/>
  <c r="D7" i="1" l="1"/>
  <c r="D6" i="1"/>
  <c r="D5" i="1"/>
  <c r="D4" i="1"/>
  <c r="B8" i="1"/>
  <c r="D8" i="1" l="1"/>
  <c r="E19" i="1" s="1"/>
</calcChain>
</file>

<file path=xl/sharedStrings.xml><?xml version="1.0" encoding="utf-8"?>
<sst xmlns="http://schemas.openxmlformats.org/spreadsheetml/2006/main" count="131" uniqueCount="75">
  <si>
    <t>Kiadások</t>
  </si>
  <si>
    <t>Megjegyzés</t>
  </si>
  <si>
    <t>Résztvevők (fő)</t>
  </si>
  <si>
    <t>Testvérkedvezmény</t>
  </si>
  <si>
    <t>Nem étkező</t>
  </si>
  <si>
    <t>Befizetés (Ft/fő)</t>
  </si>
  <si>
    <t>Összes befizetés (Ft)</t>
  </si>
  <si>
    <t>fő</t>
  </si>
  <si>
    <t>Nem helyi lakos</t>
  </si>
  <si>
    <t>Helyi lakos</t>
  </si>
  <si>
    <t>Összesen:</t>
  </si>
  <si>
    <t>Bevételek (Bruttó)</t>
  </si>
  <si>
    <t>Tétel neve</t>
  </si>
  <si>
    <t>Nettó (Ft)</t>
  </si>
  <si>
    <t>Bruttó (Ft)</t>
  </si>
  <si>
    <t>Táborvezetés</t>
  </si>
  <si>
    <t>Táborvezető (1 fő)</t>
  </si>
  <si>
    <t>Segítő (1 fő)</t>
  </si>
  <si>
    <t>Étkezés</t>
  </si>
  <si>
    <t>Ebéd</t>
  </si>
  <si>
    <t>Tízórai+uzsonna</t>
  </si>
  <si>
    <t>Répa Róbertné</t>
  </si>
  <si>
    <t>Nyitnikék Óvoda és Konyha</t>
  </si>
  <si>
    <t>Printker</t>
  </si>
  <si>
    <t>Filc, gumi</t>
  </si>
  <si>
    <t>Szakál Zsoltné</t>
  </si>
  <si>
    <t>Vízfesték</t>
  </si>
  <si>
    <t>Akrilfestékek</t>
  </si>
  <si>
    <t>Agyag</t>
  </si>
  <si>
    <t>Interkerám Kft.</t>
  </si>
  <si>
    <t>GazdaGbolt</t>
  </si>
  <si>
    <t>Ruhafesték</t>
  </si>
  <si>
    <t>Ékszer alapok</t>
  </si>
  <si>
    <t>Gimis segítő (2 fő)</t>
  </si>
  <si>
    <t>Anyagköltség</t>
  </si>
  <si>
    <t>Várbíró Kinga</t>
  </si>
  <si>
    <t>Karner Gábor</t>
  </si>
  <si>
    <t>Tímár Beni és Péter</t>
  </si>
  <si>
    <t xml:space="preserve">Különbözet: </t>
  </si>
  <si>
    <t>Csak étkező (segítő)</t>
  </si>
  <si>
    <t>24+1</t>
  </si>
  <si>
    <t>Táborvezető 1.</t>
  </si>
  <si>
    <t>Táborvezető 2.</t>
  </si>
  <si>
    <t>Segítő 1.</t>
  </si>
  <si>
    <t>Kas Péter</t>
  </si>
  <si>
    <t>Kas Krisztina</t>
  </si>
  <si>
    <t>Gotthard Babett</t>
  </si>
  <si>
    <t>Segítő 2.</t>
  </si>
  <si>
    <t>Segítő 3.</t>
  </si>
  <si>
    <t>Elsik Mimi</t>
  </si>
  <si>
    <t>Erdős Anna</t>
  </si>
  <si>
    <t>Tépőzár</t>
  </si>
  <si>
    <t>Ernyő</t>
  </si>
  <si>
    <t>Gyereksport-szer</t>
  </si>
  <si>
    <t>GM menü</t>
  </si>
  <si>
    <t>Teletál</t>
  </si>
  <si>
    <t>Nyitnikék Óvoda és konyha</t>
  </si>
  <si>
    <t>Filctollak, vászon</t>
  </si>
  <si>
    <t>Fonal</t>
  </si>
  <si>
    <t>Gyümölcs</t>
  </si>
  <si>
    <t>COOP</t>
  </si>
  <si>
    <t>Anyagköltság</t>
  </si>
  <si>
    <t>Bruttó összes (Ft)</t>
  </si>
  <si>
    <t>Mobil WC</t>
  </si>
  <si>
    <t>Ebéd 1 napra</t>
  </si>
  <si>
    <t>Tábori anyagok</t>
  </si>
  <si>
    <t>Altaj Kereskedőház</t>
  </si>
  <si>
    <t>Ebéd+uzsonna+reggeli</t>
  </si>
  <si>
    <t>Merkon Mobil</t>
  </si>
  <si>
    <t>Gotthard Viktor</t>
  </si>
  <si>
    <t>Wágner Gabriella</t>
  </si>
  <si>
    <t>1. valaki</t>
  </si>
  <si>
    <t>2. valaki</t>
  </si>
  <si>
    <t>3. valaki?</t>
  </si>
  <si>
    <t>Feles helyi résztvevő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</si>
</sst>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Ft&quot;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left" vertical="center"/>
    </xf>
    <xf numFmtId="0" fontId="2" fillId="0" borderId="4" xfId="0" applyFont="1" applyBorder="1" applyAlignment="1">
      <alignment horizontal="right" vertical="center"/>
    </xf>
    <xf numFmtId="164" fontId="2" fillId="0" borderId="5" xfId="0" applyNumberFormat="1" applyFont="1" applyBorder="1" applyAlignment="1">
      <alignment horizontal="left" vertical="center"/>
    </xf>
    <xf numFmtId="164" fontId="3" fillId="2" borderId="6" xfId="0" applyNumberFormat="1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0" fontId="4" fillId="0" borderId="0" xfId="0" applyFont="1"/>
    <xf numFmtId="164" fontId="4" fillId="0" borderId="0" xfId="0" applyNumberFormat="1" applyFont="1"/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7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164" fontId="4" fillId="0" borderId="6" xfId="0" applyNumberFormat="1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3" fillId="3" borderId="7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right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6" borderId="0" xfId="0" applyFont="1" applyFill="1" applyAlignment="1">
      <alignment horizontal="center"/>
    </xf>
    <xf numFmtId="0" fontId="2" fillId="0" borderId="10" xfId="0" applyFont="1" applyBorder="1" applyAlignment="1">
      <alignment horizontal="right" vertical="center"/>
    </xf>
    <xf numFmtId="164" fontId="2" fillId="0" borderId="8" xfId="0" applyNumberFormat="1" applyFont="1" applyBorder="1" applyAlignment="1">
      <alignment horizontal="left" vertical="center"/>
    </xf>
    <xf numFmtId="164" fontId="3" fillId="2" borderId="9" xfId="0" applyNumberFormat="1" applyFont="1" applyFill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64" fontId="4" fillId="0" borderId="12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64" fontId="4" fillId="0" borderId="14" xfId="0" applyNumberFormat="1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164" fontId="3" fillId="3" borderId="9" xfId="0" applyNumberFormat="1" applyFont="1" applyFill="1" applyBorder="1" applyAlignment="1">
      <alignment horizontal="center" vertical="center"/>
    </xf>
    <xf numFmtId="164" fontId="4" fillId="0" borderId="11" xfId="0" applyNumberFormat="1" applyFont="1" applyBorder="1" applyAlignment="1">
      <alignment vertical="center"/>
    </xf>
    <xf numFmtId="164" fontId="4" fillId="0" borderId="17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right" vertical="center"/>
    </xf>
    <xf numFmtId="164" fontId="3" fillId="3" borderId="1" xfId="0" applyNumberFormat="1" applyFont="1" applyFill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  <xf numFmtId="164" fontId="3" fillId="0" borderId="15" xfId="0" applyNumberFormat="1" applyFont="1" applyFill="1" applyBorder="1" applyAlignment="1">
      <alignment horizontal="center" vertical="center"/>
    </xf>
    <xf numFmtId="164" fontId="3" fillId="0" borderId="10" xfId="0" applyNumberFormat="1" applyFont="1" applyFill="1" applyBorder="1" applyAlignment="1">
      <alignment horizontal="center" vertical="center"/>
    </xf>
    <xf numFmtId="164" fontId="4" fillId="0" borderId="6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7" xfId="0" applyNumberFormat="1" applyFont="1" applyBorder="1" applyAlignment="1">
      <alignment horizontal="right" vertical="center"/>
    </xf>
    <xf numFmtId="0" fontId="4" fillId="0" borderId="1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25733-89C1-484D-9A13-0E838066EAD8}">
  <dimension ref="A1:K38"/>
  <sheetViews>
    <sheetView workbookViewId="0">
      <selection activeCell="K15" sqref="K15"/>
    </sheetView>
  </sheetViews>
  <sheetFormatPr defaultRowHeight="15" x14ac:dyDescent="0.25"/>
  <cols>
    <col min="1" max="1" width="19.42578125" bestFit="1" customWidth="1"/>
    <col min="2" max="2" width="16" bestFit="1" customWidth="1"/>
    <col min="3" max="3" width="16.5703125" bestFit="1" customWidth="1"/>
    <col min="4" max="4" width="20.42578125" bestFit="1" customWidth="1"/>
    <col min="5" max="5" width="4" customWidth="1"/>
    <col min="6" max="7" width="21.85546875" customWidth="1"/>
    <col min="8" max="8" width="13.140625" customWidth="1"/>
    <col min="9" max="9" width="15.85546875" bestFit="1" customWidth="1"/>
    <col min="10" max="10" width="18" bestFit="1" customWidth="1"/>
    <col min="11" max="11" width="26.7109375" bestFit="1" customWidth="1"/>
  </cols>
  <sheetData>
    <row r="1" spans="1:11" ht="26.25" x14ac:dyDescent="0.4">
      <c r="A1" s="35" t="s">
        <v>11</v>
      </c>
      <c r="B1" s="35"/>
      <c r="C1" s="35"/>
      <c r="D1" s="35"/>
      <c r="E1" s="2"/>
      <c r="F1" s="36" t="s">
        <v>0</v>
      </c>
      <c r="G1" s="36"/>
      <c r="H1" s="36"/>
      <c r="I1" s="36"/>
      <c r="J1" s="36"/>
      <c r="K1" s="36"/>
    </row>
    <row r="2" spans="1:11" ht="12" customHeight="1" x14ac:dyDescent="0.4">
      <c r="A2" s="3"/>
      <c r="B2" s="3"/>
      <c r="C2" s="3"/>
      <c r="D2" s="3"/>
      <c r="E2" s="2"/>
    </row>
    <row r="3" spans="1:11" s="12" customFormat="1" ht="20.25" customHeight="1" x14ac:dyDescent="0.25">
      <c r="B3" s="14" t="s">
        <v>2</v>
      </c>
      <c r="C3" s="14" t="s">
        <v>5</v>
      </c>
      <c r="D3" s="14" t="s">
        <v>6</v>
      </c>
      <c r="F3" s="5" t="s">
        <v>12</v>
      </c>
      <c r="G3" s="5"/>
      <c r="H3" s="21" t="s">
        <v>13</v>
      </c>
      <c r="I3" s="21" t="s">
        <v>14</v>
      </c>
      <c r="J3" s="21" t="s">
        <v>62</v>
      </c>
      <c r="K3" s="21" t="s">
        <v>1</v>
      </c>
    </row>
    <row r="4" spans="1:11" s="12" customFormat="1" ht="20.25" customHeight="1" x14ac:dyDescent="0.25">
      <c r="A4" s="15" t="s">
        <v>8</v>
      </c>
      <c r="B4" s="16">
        <v>1</v>
      </c>
      <c r="C4" s="17">
        <v>40000</v>
      </c>
      <c r="D4" s="17">
        <f>B4*C4</f>
        <v>40000</v>
      </c>
      <c r="E4" s="13"/>
      <c r="F4" s="22" t="s">
        <v>15</v>
      </c>
      <c r="G4" s="19" t="s">
        <v>16</v>
      </c>
      <c r="H4" s="17">
        <v>120000</v>
      </c>
      <c r="I4" s="17">
        <v>191895</v>
      </c>
      <c r="J4" s="40">
        <f>SUM(I4:I6)</f>
        <v>319826</v>
      </c>
      <c r="K4" s="16" t="s">
        <v>35</v>
      </c>
    </row>
    <row r="5" spans="1:11" s="12" customFormat="1" ht="20.25" customHeight="1" x14ac:dyDescent="0.25">
      <c r="A5" s="15" t="s">
        <v>9</v>
      </c>
      <c r="B5" s="16">
        <v>16</v>
      </c>
      <c r="C5" s="17">
        <v>35000</v>
      </c>
      <c r="D5" s="17">
        <f>B5*C5</f>
        <v>560000</v>
      </c>
      <c r="E5" s="13"/>
      <c r="F5" s="30"/>
      <c r="G5" s="19" t="s">
        <v>17</v>
      </c>
      <c r="H5" s="20">
        <v>80000</v>
      </c>
      <c r="I5" s="20">
        <v>127931</v>
      </c>
      <c r="J5" s="41"/>
      <c r="K5" s="16" t="s">
        <v>36</v>
      </c>
    </row>
    <row r="6" spans="1:11" s="12" customFormat="1" ht="20.25" customHeight="1" thickBot="1" x14ac:dyDescent="0.3">
      <c r="A6" s="15" t="s">
        <v>3</v>
      </c>
      <c r="B6" s="16">
        <v>2</v>
      </c>
      <c r="C6" s="17">
        <v>29750</v>
      </c>
      <c r="D6" s="17">
        <f>B6*C6</f>
        <v>59500</v>
      </c>
      <c r="E6" s="13"/>
      <c r="F6" s="42"/>
      <c r="G6" s="43" t="s">
        <v>33</v>
      </c>
      <c r="H6" s="44">
        <v>0</v>
      </c>
      <c r="I6" s="44">
        <v>0</v>
      </c>
      <c r="J6" s="56"/>
      <c r="K6" s="45" t="s">
        <v>37</v>
      </c>
    </row>
    <row r="7" spans="1:11" s="12" customFormat="1" ht="20.25" customHeight="1" x14ac:dyDescent="0.25">
      <c r="A7" s="15" t="s">
        <v>4</v>
      </c>
      <c r="B7" s="16">
        <v>1</v>
      </c>
      <c r="C7" s="17">
        <v>20000</v>
      </c>
      <c r="D7" s="17">
        <f>B7*C7</f>
        <v>20000</v>
      </c>
      <c r="E7" s="13"/>
      <c r="F7" s="30" t="s">
        <v>18</v>
      </c>
      <c r="G7" s="24" t="s">
        <v>19</v>
      </c>
      <c r="H7" s="20">
        <v>136063</v>
      </c>
      <c r="I7" s="20">
        <v>172800</v>
      </c>
      <c r="J7" s="57">
        <f>SUM(I7:I8)</f>
        <v>337800</v>
      </c>
      <c r="K7" s="26" t="s">
        <v>22</v>
      </c>
    </row>
    <row r="8" spans="1:11" ht="20.25" customHeight="1" thickBot="1" x14ac:dyDescent="0.3">
      <c r="A8" s="4" t="s">
        <v>10</v>
      </c>
      <c r="B8" s="6">
        <f>SUM(B4:B7)</f>
        <v>20</v>
      </c>
      <c r="C8" s="7" t="s">
        <v>7</v>
      </c>
      <c r="D8" s="10">
        <f>SUM(D4:D7)</f>
        <v>679500</v>
      </c>
      <c r="E8" s="1"/>
      <c r="F8" s="42"/>
      <c r="G8" s="43" t="s">
        <v>20</v>
      </c>
      <c r="H8" s="52">
        <v>165000</v>
      </c>
      <c r="I8" s="52">
        <v>165000</v>
      </c>
      <c r="J8" s="56"/>
      <c r="K8" s="45" t="s">
        <v>21</v>
      </c>
    </row>
    <row r="9" spans="1:11" ht="20.25" customHeight="1" x14ac:dyDescent="0.25">
      <c r="A9" s="4"/>
      <c r="B9" s="37"/>
      <c r="C9" s="38"/>
      <c r="D9" s="39"/>
      <c r="E9" s="1"/>
      <c r="F9" s="30" t="s">
        <v>34</v>
      </c>
      <c r="G9" s="24" t="s">
        <v>27</v>
      </c>
      <c r="H9" s="20">
        <v>12883</v>
      </c>
      <c r="I9" s="20">
        <v>16355</v>
      </c>
      <c r="J9" s="57">
        <f>SUM(I9:I14)</f>
        <v>79067</v>
      </c>
      <c r="K9" s="26" t="s">
        <v>23</v>
      </c>
    </row>
    <row r="10" spans="1:11" ht="20.25" customHeight="1" x14ac:dyDescent="0.25">
      <c r="A10" s="4"/>
      <c r="B10" s="8"/>
      <c r="C10" s="9"/>
      <c r="D10" s="11"/>
      <c r="F10" s="30"/>
      <c r="G10" s="19" t="s">
        <v>24</v>
      </c>
      <c r="H10" s="20">
        <v>22244</v>
      </c>
      <c r="I10" s="20">
        <v>28250</v>
      </c>
      <c r="J10" s="41"/>
      <c r="K10" s="16" t="s">
        <v>25</v>
      </c>
    </row>
    <row r="11" spans="1:11" ht="20.25" customHeight="1" x14ac:dyDescent="0.25">
      <c r="F11" s="30"/>
      <c r="G11" s="19" t="s">
        <v>26</v>
      </c>
      <c r="H11" s="20">
        <v>9102</v>
      </c>
      <c r="I11" s="20">
        <v>11560</v>
      </c>
      <c r="J11" s="41"/>
      <c r="K11" s="16" t="s">
        <v>25</v>
      </c>
    </row>
    <row r="12" spans="1:11" ht="20.25" customHeight="1" x14ac:dyDescent="0.25">
      <c r="F12" s="30"/>
      <c r="G12" s="19" t="s">
        <v>28</v>
      </c>
      <c r="H12" s="20">
        <v>5750</v>
      </c>
      <c r="I12" s="20">
        <v>7302</v>
      </c>
      <c r="J12" s="41"/>
      <c r="K12" s="16" t="s">
        <v>29</v>
      </c>
    </row>
    <row r="13" spans="1:11" ht="20.25" customHeight="1" x14ac:dyDescent="0.25">
      <c r="F13" s="30"/>
      <c r="G13" s="19" t="s">
        <v>31</v>
      </c>
      <c r="H13" s="20">
        <v>7165</v>
      </c>
      <c r="I13" s="20">
        <v>9100</v>
      </c>
      <c r="J13" s="41"/>
      <c r="K13" s="16" t="s">
        <v>30</v>
      </c>
    </row>
    <row r="14" spans="1:11" ht="20.25" customHeight="1" thickBot="1" x14ac:dyDescent="0.3">
      <c r="F14" s="42"/>
      <c r="G14" s="43" t="s">
        <v>32</v>
      </c>
      <c r="H14" s="44">
        <v>5118</v>
      </c>
      <c r="I14" s="52">
        <v>6500</v>
      </c>
      <c r="J14" s="56"/>
      <c r="K14" s="45" t="s">
        <v>25</v>
      </c>
    </row>
    <row r="15" spans="1:11" ht="20.25" customHeight="1" x14ac:dyDescent="0.25">
      <c r="F15" s="54" t="s">
        <v>10</v>
      </c>
      <c r="G15" s="54"/>
      <c r="H15" s="53">
        <f>SUM(H4:H14)</f>
        <v>563325</v>
      </c>
      <c r="I15" s="32">
        <f>SUM(I4:I14)</f>
        <v>736693</v>
      </c>
      <c r="J15" s="58"/>
    </row>
    <row r="16" spans="1:11" ht="20.25" customHeight="1" x14ac:dyDescent="0.25">
      <c r="F16" s="50"/>
      <c r="G16" s="50"/>
      <c r="H16" s="31"/>
      <c r="I16" s="55"/>
      <c r="J16" s="59"/>
      <c r="K16" s="18"/>
    </row>
    <row r="17" spans="4:11" ht="20.25" customHeight="1" x14ac:dyDescent="0.25">
      <c r="K17" s="18"/>
    </row>
    <row r="18" spans="4:11" ht="20.25" customHeight="1" x14ac:dyDescent="0.25">
      <c r="F18" s="18"/>
      <c r="G18" s="28"/>
      <c r="H18" s="29"/>
      <c r="I18" s="29"/>
      <c r="J18" s="29"/>
      <c r="K18" s="18"/>
    </row>
    <row r="19" spans="4:11" ht="20.25" customHeight="1" x14ac:dyDescent="0.25">
      <c r="D19" s="33" t="s">
        <v>38</v>
      </c>
      <c r="E19" s="34">
        <f>D8-I15</f>
        <v>-57193</v>
      </c>
      <c r="F19" s="34"/>
      <c r="G19" s="28"/>
      <c r="H19" s="29"/>
      <c r="I19" s="29"/>
      <c r="J19" s="29"/>
      <c r="K19" s="18"/>
    </row>
    <row r="20" spans="4:11" ht="20.25" customHeight="1" x14ac:dyDescent="0.25">
      <c r="D20" s="33"/>
      <c r="E20" s="34"/>
      <c r="F20" s="34"/>
      <c r="G20" s="28"/>
      <c r="H20" s="29"/>
      <c r="I20" s="29"/>
      <c r="J20" s="29"/>
      <c r="K20" s="18"/>
    </row>
    <row r="21" spans="4:11" x14ac:dyDescent="0.25">
      <c r="F21" s="18"/>
      <c r="G21" s="18"/>
      <c r="H21" s="18"/>
      <c r="I21" s="18"/>
      <c r="J21" s="18"/>
      <c r="K21" s="18"/>
    </row>
    <row r="22" spans="4:11" x14ac:dyDescent="0.25">
      <c r="F22" s="18"/>
      <c r="G22" s="18"/>
      <c r="H22" s="18"/>
      <c r="I22" s="18"/>
      <c r="J22" s="18"/>
      <c r="K22" s="18"/>
    </row>
    <row r="23" spans="4:11" x14ac:dyDescent="0.25">
      <c r="F23" s="18"/>
      <c r="G23" s="18"/>
      <c r="H23" s="18"/>
      <c r="I23" s="18"/>
      <c r="J23" s="18"/>
      <c r="K23" s="18"/>
    </row>
    <row r="24" spans="4:11" x14ac:dyDescent="0.25">
      <c r="F24" s="18"/>
      <c r="G24" s="18"/>
      <c r="H24" s="18"/>
      <c r="I24" s="18"/>
      <c r="J24" s="18"/>
      <c r="K24" s="18"/>
    </row>
    <row r="25" spans="4:11" x14ac:dyDescent="0.25">
      <c r="F25" s="18"/>
      <c r="G25" s="18"/>
      <c r="H25" s="18"/>
      <c r="I25" s="18"/>
      <c r="J25" s="18"/>
      <c r="K25" s="18"/>
    </row>
    <row r="26" spans="4:11" x14ac:dyDescent="0.25">
      <c r="F26" s="18"/>
      <c r="G26" s="18"/>
      <c r="H26" s="18"/>
      <c r="I26" s="18"/>
      <c r="J26" s="18"/>
      <c r="K26" s="18"/>
    </row>
    <row r="27" spans="4:11" x14ac:dyDescent="0.25">
      <c r="F27" s="18"/>
      <c r="G27" s="18"/>
      <c r="H27" s="18"/>
      <c r="I27" s="18"/>
      <c r="J27" s="18"/>
      <c r="K27" s="18"/>
    </row>
    <row r="28" spans="4:11" x14ac:dyDescent="0.25">
      <c r="F28" s="18"/>
      <c r="G28" s="18"/>
      <c r="H28" s="18"/>
      <c r="I28" s="18"/>
      <c r="J28" s="18"/>
      <c r="K28" s="18"/>
    </row>
    <row r="29" spans="4:11" x14ac:dyDescent="0.25">
      <c r="F29" s="18"/>
      <c r="G29" s="18"/>
      <c r="H29" s="18"/>
      <c r="I29" s="18"/>
      <c r="J29" s="18"/>
      <c r="K29" s="18"/>
    </row>
    <row r="30" spans="4:11" x14ac:dyDescent="0.25">
      <c r="F30" s="18"/>
      <c r="G30" s="18"/>
      <c r="H30" s="18"/>
      <c r="I30" s="18"/>
      <c r="J30" s="18"/>
      <c r="K30" s="18"/>
    </row>
    <row r="31" spans="4:11" x14ac:dyDescent="0.25">
      <c r="F31" s="18"/>
      <c r="G31" s="18"/>
      <c r="H31" s="18"/>
      <c r="I31" s="18"/>
      <c r="J31" s="18"/>
      <c r="K31" s="18"/>
    </row>
    <row r="32" spans="4:11" x14ac:dyDescent="0.25">
      <c r="F32" s="18"/>
      <c r="G32" s="18"/>
      <c r="H32" s="18"/>
      <c r="I32" s="18"/>
      <c r="J32" s="18"/>
      <c r="K32" s="18"/>
    </row>
    <row r="33" spans="6:11" x14ac:dyDescent="0.25">
      <c r="F33" s="18"/>
      <c r="G33" s="18"/>
      <c r="H33" s="18"/>
      <c r="I33" s="18"/>
      <c r="J33" s="18"/>
      <c r="K33" s="18"/>
    </row>
    <row r="34" spans="6:11" x14ac:dyDescent="0.25">
      <c r="F34" s="18"/>
      <c r="G34" s="18"/>
      <c r="H34" s="18"/>
      <c r="I34" s="18"/>
      <c r="J34" s="18"/>
      <c r="K34" s="18"/>
    </row>
    <row r="35" spans="6:11" x14ac:dyDescent="0.25">
      <c r="F35" s="18"/>
      <c r="G35" s="18"/>
      <c r="H35" s="18"/>
      <c r="I35" s="18"/>
      <c r="J35" s="18"/>
      <c r="K35" s="18"/>
    </row>
    <row r="36" spans="6:11" x14ac:dyDescent="0.25">
      <c r="F36" s="18"/>
      <c r="G36" s="18"/>
      <c r="H36" s="18"/>
      <c r="I36" s="18"/>
      <c r="J36" s="18"/>
      <c r="K36" s="18"/>
    </row>
    <row r="37" spans="6:11" x14ac:dyDescent="0.25">
      <c r="F37" s="18"/>
      <c r="G37" s="18"/>
      <c r="H37" s="18"/>
      <c r="I37" s="18"/>
      <c r="J37" s="18"/>
      <c r="K37" s="18"/>
    </row>
    <row r="38" spans="6:11" x14ac:dyDescent="0.25">
      <c r="F38" s="18"/>
      <c r="G38" s="18"/>
      <c r="H38" s="18"/>
      <c r="I38" s="18"/>
      <c r="J38" s="18"/>
      <c r="K38" s="18"/>
    </row>
  </sheetData>
  <mergeCells count="19">
    <mergeCell ref="J4:J6"/>
    <mergeCell ref="J7:J8"/>
    <mergeCell ref="J9:J14"/>
    <mergeCell ref="J15:J16"/>
    <mergeCell ref="F1:K1"/>
    <mergeCell ref="D19:D20"/>
    <mergeCell ref="E19:F20"/>
    <mergeCell ref="H15:H16"/>
    <mergeCell ref="F15:G16"/>
    <mergeCell ref="F9:F14"/>
    <mergeCell ref="I15:I16"/>
    <mergeCell ref="A1:D1"/>
    <mergeCell ref="F3:G3"/>
    <mergeCell ref="D8:D10"/>
    <mergeCell ref="B8:B10"/>
    <mergeCell ref="C8:C10"/>
    <mergeCell ref="A8:A10"/>
    <mergeCell ref="F4:F6"/>
    <mergeCell ref="F7:F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830AA-A858-4005-96AF-F39DDCEC78ED}">
  <dimension ref="A1:K40"/>
  <sheetViews>
    <sheetView tabSelected="1" workbookViewId="0">
      <selection activeCell="J14" sqref="J14:J17"/>
    </sheetView>
  </sheetViews>
  <sheetFormatPr defaultRowHeight="15" x14ac:dyDescent="0.25"/>
  <cols>
    <col min="1" max="1" width="19.42578125" bestFit="1" customWidth="1"/>
    <col min="2" max="2" width="16" bestFit="1" customWidth="1"/>
    <col min="3" max="3" width="16.5703125" bestFit="1" customWidth="1"/>
    <col min="4" max="4" width="20.42578125" bestFit="1" customWidth="1"/>
    <col min="5" max="5" width="4" customWidth="1"/>
    <col min="6" max="7" width="21.85546875" customWidth="1"/>
    <col min="8" max="8" width="13.140625" customWidth="1"/>
    <col min="9" max="9" width="15.85546875" bestFit="1" customWidth="1"/>
    <col min="10" max="10" width="15.85546875" customWidth="1"/>
    <col min="11" max="11" width="26.7109375" bestFit="1" customWidth="1"/>
  </cols>
  <sheetData>
    <row r="1" spans="1:11" ht="26.25" x14ac:dyDescent="0.4">
      <c r="A1" s="35" t="s">
        <v>11</v>
      </c>
      <c r="B1" s="35"/>
      <c r="C1" s="35"/>
      <c r="D1" s="35"/>
      <c r="E1" s="2"/>
      <c r="F1" s="36" t="s">
        <v>0</v>
      </c>
      <c r="G1" s="36"/>
      <c r="H1" s="36"/>
      <c r="I1" s="36"/>
      <c r="J1" s="36"/>
      <c r="K1" s="36"/>
    </row>
    <row r="2" spans="1:11" ht="12" customHeight="1" x14ac:dyDescent="0.4">
      <c r="A2" s="3"/>
      <c r="B2" s="3"/>
      <c r="C2" s="3"/>
      <c r="D2" s="3"/>
      <c r="E2" s="2"/>
    </row>
    <row r="3" spans="1:11" s="12" customFormat="1" ht="20.25" customHeight="1" x14ac:dyDescent="0.25">
      <c r="B3" s="14" t="s">
        <v>2</v>
      </c>
      <c r="C3" s="14" t="s">
        <v>5</v>
      </c>
      <c r="D3" s="14" t="s">
        <v>6</v>
      </c>
      <c r="F3" s="5" t="s">
        <v>12</v>
      </c>
      <c r="G3" s="5"/>
      <c r="H3" s="21" t="s">
        <v>13</v>
      </c>
      <c r="I3" s="21" t="s">
        <v>14</v>
      </c>
      <c r="J3" s="21"/>
      <c r="K3" s="21" t="s">
        <v>1</v>
      </c>
    </row>
    <row r="4" spans="1:11" s="12" customFormat="1" ht="20.25" customHeight="1" x14ac:dyDescent="0.25">
      <c r="A4" s="15" t="s">
        <v>8</v>
      </c>
      <c r="B4" s="16">
        <v>1</v>
      </c>
      <c r="C4" s="17">
        <v>40000</v>
      </c>
      <c r="D4" s="17">
        <f>B4*C4</f>
        <v>40000</v>
      </c>
      <c r="E4" s="13"/>
      <c r="F4" s="22" t="s">
        <v>15</v>
      </c>
      <c r="G4" s="19" t="s">
        <v>41</v>
      </c>
      <c r="H4" s="60">
        <v>240000</v>
      </c>
      <c r="I4" s="60">
        <v>240000</v>
      </c>
      <c r="J4" s="40">
        <f>SUM(I4:I8)</f>
        <v>240000</v>
      </c>
      <c r="K4" s="16" t="s">
        <v>44</v>
      </c>
    </row>
    <row r="5" spans="1:11" s="12" customFormat="1" ht="20.25" customHeight="1" x14ac:dyDescent="0.25">
      <c r="A5" s="15" t="s">
        <v>9</v>
      </c>
      <c r="B5" s="16">
        <v>20</v>
      </c>
      <c r="C5" s="17">
        <v>35000</v>
      </c>
      <c r="D5" s="17">
        <f>B5*C5</f>
        <v>700000</v>
      </c>
      <c r="E5" s="13"/>
      <c r="F5" s="30"/>
      <c r="G5" s="19" t="s">
        <v>42</v>
      </c>
      <c r="H5" s="61"/>
      <c r="I5" s="61"/>
      <c r="J5" s="41"/>
      <c r="K5" s="16" t="s">
        <v>45</v>
      </c>
    </row>
    <row r="6" spans="1:11" s="12" customFormat="1" ht="20.25" customHeight="1" x14ac:dyDescent="0.25">
      <c r="A6" s="15" t="s">
        <v>3</v>
      </c>
      <c r="B6" s="16">
        <v>1</v>
      </c>
      <c r="C6" s="17">
        <v>29750</v>
      </c>
      <c r="D6" s="17">
        <f>B6*C6</f>
        <v>29750</v>
      </c>
      <c r="E6" s="13"/>
      <c r="F6" s="30"/>
      <c r="G6" s="19" t="s">
        <v>43</v>
      </c>
      <c r="H6" s="61"/>
      <c r="I6" s="61"/>
      <c r="J6" s="41"/>
      <c r="K6" s="16" t="s">
        <v>46</v>
      </c>
    </row>
    <row r="7" spans="1:11" s="12" customFormat="1" ht="20.25" customHeight="1" x14ac:dyDescent="0.25">
      <c r="A7" s="15" t="s">
        <v>4</v>
      </c>
      <c r="B7" s="16">
        <v>2</v>
      </c>
      <c r="C7" s="17">
        <v>20000</v>
      </c>
      <c r="D7" s="17">
        <f>B7*C7</f>
        <v>40000</v>
      </c>
      <c r="E7" s="13"/>
      <c r="F7" s="30"/>
      <c r="G7" s="19" t="s">
        <v>47</v>
      </c>
      <c r="H7" s="62"/>
      <c r="I7" s="62"/>
      <c r="J7" s="41"/>
      <c r="K7" s="16" t="s">
        <v>49</v>
      </c>
    </row>
    <row r="8" spans="1:11" s="12" customFormat="1" ht="20.25" customHeight="1" thickBot="1" x14ac:dyDescent="0.3">
      <c r="A8" s="15" t="s">
        <v>39</v>
      </c>
      <c r="B8" s="16">
        <v>1</v>
      </c>
      <c r="C8" s="17">
        <v>15000</v>
      </c>
      <c r="D8" s="17">
        <f>B8*C8</f>
        <v>15000</v>
      </c>
      <c r="E8" s="13"/>
      <c r="F8" s="42"/>
      <c r="G8" s="43" t="s">
        <v>48</v>
      </c>
      <c r="H8" s="52">
        <v>0</v>
      </c>
      <c r="I8" s="52">
        <v>0</v>
      </c>
      <c r="J8" s="56"/>
      <c r="K8" s="45" t="s">
        <v>50</v>
      </c>
    </row>
    <row r="9" spans="1:11" ht="20.25" customHeight="1" x14ac:dyDescent="0.25">
      <c r="A9" s="4" t="s">
        <v>10</v>
      </c>
      <c r="B9" s="37" t="s">
        <v>40</v>
      </c>
      <c r="C9" s="38" t="s">
        <v>7</v>
      </c>
      <c r="D9" s="39">
        <f>SUM(D4:D8)</f>
        <v>824750</v>
      </c>
      <c r="E9" s="1"/>
      <c r="F9" s="46" t="s">
        <v>18</v>
      </c>
      <c r="G9" s="47" t="s">
        <v>54</v>
      </c>
      <c r="H9" s="48">
        <v>7894</v>
      </c>
      <c r="I9" s="48">
        <v>10025</v>
      </c>
      <c r="J9" s="57">
        <f>SUM(I9:I13)</f>
        <v>422502</v>
      </c>
      <c r="K9" s="49" t="s">
        <v>55</v>
      </c>
    </row>
    <row r="10" spans="1:11" ht="20.25" customHeight="1" x14ac:dyDescent="0.25">
      <c r="A10" s="4"/>
      <c r="B10" s="8"/>
      <c r="C10" s="9"/>
      <c r="D10" s="11"/>
      <c r="F10" s="30"/>
      <c r="G10" s="19" t="s">
        <v>19</v>
      </c>
      <c r="H10" s="17">
        <v>157323</v>
      </c>
      <c r="I10" s="17">
        <v>199800</v>
      </c>
      <c r="J10" s="41"/>
      <c r="K10" s="16" t="s">
        <v>56</v>
      </c>
    </row>
    <row r="11" spans="1:11" ht="20.25" customHeight="1" x14ac:dyDescent="0.25">
      <c r="F11" s="30"/>
      <c r="G11" s="19" t="s">
        <v>20</v>
      </c>
      <c r="H11" s="17">
        <v>195000</v>
      </c>
      <c r="I11" s="17">
        <v>195000</v>
      </c>
      <c r="J11" s="41"/>
      <c r="K11" s="16" t="s">
        <v>21</v>
      </c>
    </row>
    <row r="12" spans="1:11" ht="20.25" customHeight="1" x14ac:dyDescent="0.25">
      <c r="F12" s="30"/>
      <c r="G12" s="23" t="s">
        <v>59</v>
      </c>
      <c r="H12" s="27">
        <v>8096</v>
      </c>
      <c r="I12" s="27">
        <v>10285</v>
      </c>
      <c r="J12" s="41"/>
      <c r="K12" s="25" t="s">
        <v>60</v>
      </c>
    </row>
    <row r="13" spans="1:11" ht="20.25" customHeight="1" thickBot="1" x14ac:dyDescent="0.3">
      <c r="F13" s="42"/>
      <c r="G13" s="43" t="s">
        <v>59</v>
      </c>
      <c r="H13" s="52">
        <v>5820</v>
      </c>
      <c r="I13" s="52">
        <v>7392</v>
      </c>
      <c r="J13" s="56"/>
      <c r="K13" s="45" t="s">
        <v>60</v>
      </c>
    </row>
    <row r="14" spans="1:11" ht="20.25" customHeight="1" x14ac:dyDescent="0.25">
      <c r="F14" s="46" t="s">
        <v>61</v>
      </c>
      <c r="G14" s="47" t="s">
        <v>51</v>
      </c>
      <c r="H14" s="48">
        <v>1102</v>
      </c>
      <c r="I14" s="48">
        <v>1400</v>
      </c>
      <c r="J14" s="57">
        <f>SUM(I14:I17)</f>
        <v>39040</v>
      </c>
      <c r="K14" s="49" t="s">
        <v>25</v>
      </c>
    </row>
    <row r="15" spans="1:11" ht="20.25" customHeight="1" x14ac:dyDescent="0.25">
      <c r="F15" s="30"/>
      <c r="G15" s="19" t="s">
        <v>52</v>
      </c>
      <c r="H15" s="17">
        <v>15747</v>
      </c>
      <c r="I15" s="17">
        <v>20000</v>
      </c>
      <c r="J15" s="41"/>
      <c r="K15" s="16" t="s">
        <v>53</v>
      </c>
    </row>
    <row r="16" spans="1:11" ht="20.25" customHeight="1" x14ac:dyDescent="0.25">
      <c r="F16" s="30"/>
      <c r="G16" s="19" t="s">
        <v>57</v>
      </c>
      <c r="H16" s="17">
        <v>11905</v>
      </c>
      <c r="I16" s="17">
        <v>15120</v>
      </c>
      <c r="J16" s="41"/>
      <c r="K16" s="16" t="s">
        <v>25</v>
      </c>
    </row>
    <row r="17" spans="4:11" ht="20.25" customHeight="1" thickBot="1" x14ac:dyDescent="0.3">
      <c r="F17" s="42"/>
      <c r="G17" s="43" t="s">
        <v>58</v>
      </c>
      <c r="H17" s="52">
        <v>1984</v>
      </c>
      <c r="I17" s="52">
        <v>2520</v>
      </c>
      <c r="J17" s="56"/>
      <c r="K17" s="45" t="s">
        <v>25</v>
      </c>
    </row>
    <row r="18" spans="4:11" ht="20.25" customHeight="1" x14ac:dyDescent="0.25">
      <c r="F18" s="50" t="s">
        <v>10</v>
      </c>
      <c r="G18" s="50"/>
      <c r="H18" s="31">
        <f>SUM(H4:H17)</f>
        <v>644871</v>
      </c>
      <c r="I18" s="51">
        <f>SUM(I4:I17)</f>
        <v>701542</v>
      </c>
      <c r="J18" s="59"/>
      <c r="K18" s="18"/>
    </row>
    <row r="19" spans="4:11" ht="20.25" customHeight="1" x14ac:dyDescent="0.25">
      <c r="F19" s="4"/>
      <c r="G19" s="4"/>
      <c r="H19" s="31"/>
      <c r="I19" s="32"/>
      <c r="J19" s="59"/>
      <c r="K19" s="18"/>
    </row>
    <row r="20" spans="4:11" ht="20.25" customHeight="1" x14ac:dyDescent="0.25">
      <c r="F20" s="18"/>
      <c r="G20" s="28"/>
      <c r="H20" s="29"/>
      <c r="I20" s="29"/>
      <c r="J20" s="29"/>
      <c r="K20" s="18"/>
    </row>
    <row r="21" spans="4:11" ht="20.25" customHeight="1" x14ac:dyDescent="0.25">
      <c r="D21" s="33" t="s">
        <v>38</v>
      </c>
      <c r="E21" s="34">
        <f>D9-I18</f>
        <v>123208</v>
      </c>
      <c r="F21" s="34"/>
      <c r="G21" s="28"/>
      <c r="H21" s="29"/>
      <c r="I21" s="29"/>
      <c r="J21" s="29"/>
      <c r="K21" s="18"/>
    </row>
    <row r="22" spans="4:11" ht="20.25" customHeight="1" x14ac:dyDescent="0.25">
      <c r="D22" s="33"/>
      <c r="E22" s="34"/>
      <c r="F22" s="34"/>
      <c r="G22" s="28"/>
      <c r="H22" s="29"/>
      <c r="I22" s="29"/>
      <c r="J22" s="29"/>
      <c r="K22" s="18"/>
    </row>
    <row r="23" spans="4:11" x14ac:dyDescent="0.25">
      <c r="F23" s="18"/>
      <c r="G23" s="18"/>
      <c r="H23" s="18"/>
      <c r="I23" s="18"/>
      <c r="J23" s="18"/>
      <c r="K23" s="18"/>
    </row>
    <row r="24" spans="4:11" x14ac:dyDescent="0.25">
      <c r="F24" s="18"/>
      <c r="G24" s="18"/>
      <c r="H24" s="18"/>
      <c r="I24" s="18"/>
      <c r="J24" s="18"/>
      <c r="K24" s="18"/>
    </row>
    <row r="25" spans="4:11" x14ac:dyDescent="0.25">
      <c r="F25" s="18"/>
      <c r="G25" s="18"/>
      <c r="H25" s="18"/>
      <c r="I25" s="18"/>
      <c r="J25" s="18"/>
      <c r="K25" s="18"/>
    </row>
    <row r="26" spans="4:11" x14ac:dyDescent="0.25">
      <c r="F26" s="18"/>
      <c r="G26" s="18"/>
      <c r="H26" s="18"/>
      <c r="I26" s="18"/>
      <c r="J26" s="18"/>
      <c r="K26" s="18"/>
    </row>
    <row r="27" spans="4:11" x14ac:dyDescent="0.25">
      <c r="F27" s="18"/>
      <c r="G27" s="18"/>
      <c r="H27" s="18"/>
      <c r="I27" s="18"/>
      <c r="J27" s="18"/>
      <c r="K27" s="18"/>
    </row>
    <row r="28" spans="4:11" x14ac:dyDescent="0.25">
      <c r="F28" s="18"/>
      <c r="G28" s="18"/>
      <c r="H28" s="18"/>
      <c r="I28" s="18"/>
      <c r="J28" s="18"/>
      <c r="K28" s="18"/>
    </row>
    <row r="29" spans="4:11" x14ac:dyDescent="0.25">
      <c r="F29" s="18"/>
      <c r="G29" s="18"/>
      <c r="H29" s="18"/>
      <c r="I29" s="18"/>
      <c r="J29" s="18"/>
      <c r="K29" s="18"/>
    </row>
    <row r="30" spans="4:11" x14ac:dyDescent="0.25">
      <c r="F30" s="18"/>
      <c r="G30" s="18"/>
      <c r="H30" s="18"/>
      <c r="I30" s="18"/>
      <c r="J30" s="18"/>
      <c r="K30" s="18"/>
    </row>
    <row r="31" spans="4:11" x14ac:dyDescent="0.25">
      <c r="F31" s="18"/>
      <c r="G31" s="18"/>
      <c r="H31" s="18"/>
      <c r="I31" s="18"/>
      <c r="J31" s="18"/>
      <c r="K31" s="18"/>
    </row>
    <row r="32" spans="4:11" x14ac:dyDescent="0.25">
      <c r="F32" s="18"/>
      <c r="G32" s="18"/>
      <c r="H32" s="18"/>
      <c r="I32" s="18"/>
      <c r="J32" s="18"/>
      <c r="K32" s="18"/>
    </row>
    <row r="33" spans="6:11" x14ac:dyDescent="0.25">
      <c r="F33" s="18"/>
      <c r="G33" s="18"/>
      <c r="H33" s="18"/>
      <c r="I33" s="18"/>
      <c r="J33" s="18"/>
      <c r="K33" s="18"/>
    </row>
    <row r="34" spans="6:11" x14ac:dyDescent="0.25">
      <c r="F34" s="18"/>
      <c r="G34" s="18"/>
      <c r="H34" s="18"/>
      <c r="I34" s="18"/>
      <c r="J34" s="18"/>
      <c r="K34" s="18"/>
    </row>
    <row r="35" spans="6:11" x14ac:dyDescent="0.25">
      <c r="F35" s="18"/>
      <c r="G35" s="18"/>
      <c r="H35" s="18"/>
      <c r="I35" s="18"/>
      <c r="J35" s="18"/>
      <c r="K35" s="18"/>
    </row>
    <row r="36" spans="6:11" x14ac:dyDescent="0.25">
      <c r="F36" s="18"/>
      <c r="G36" s="18"/>
      <c r="H36" s="18"/>
      <c r="I36" s="18"/>
      <c r="J36" s="18"/>
      <c r="K36" s="18"/>
    </row>
    <row r="37" spans="6:11" x14ac:dyDescent="0.25">
      <c r="F37" s="18"/>
      <c r="G37" s="18"/>
      <c r="H37" s="18"/>
      <c r="I37" s="18"/>
      <c r="J37" s="18"/>
      <c r="K37" s="18"/>
    </row>
    <row r="38" spans="6:11" x14ac:dyDescent="0.25">
      <c r="F38" s="18"/>
      <c r="G38" s="18"/>
      <c r="H38" s="18"/>
      <c r="I38" s="18"/>
      <c r="J38" s="18"/>
      <c r="K38" s="18"/>
    </row>
    <row r="39" spans="6:11" x14ac:dyDescent="0.25">
      <c r="F39" s="18"/>
      <c r="G39" s="18"/>
      <c r="H39" s="18"/>
      <c r="I39" s="18"/>
      <c r="J39" s="18"/>
      <c r="K39" s="18"/>
    </row>
    <row r="40" spans="6:11" x14ac:dyDescent="0.25">
      <c r="F40" s="18"/>
      <c r="G40" s="18"/>
      <c r="H40" s="18"/>
      <c r="I40" s="18"/>
      <c r="J40" s="18"/>
      <c r="K40" s="18"/>
    </row>
  </sheetData>
  <mergeCells count="21">
    <mergeCell ref="F14:F17"/>
    <mergeCell ref="J18:J19"/>
    <mergeCell ref="J4:J8"/>
    <mergeCell ref="J9:J13"/>
    <mergeCell ref="J14:J17"/>
    <mergeCell ref="H4:H7"/>
    <mergeCell ref="I4:I7"/>
    <mergeCell ref="F9:F13"/>
    <mergeCell ref="F18:G19"/>
    <mergeCell ref="H18:H19"/>
    <mergeCell ref="I18:I19"/>
    <mergeCell ref="D21:D22"/>
    <mergeCell ref="E21:F22"/>
    <mergeCell ref="F4:F8"/>
    <mergeCell ref="A1:D1"/>
    <mergeCell ref="F1:K1"/>
    <mergeCell ref="F3:G3"/>
    <mergeCell ref="A9:A10"/>
    <mergeCell ref="B9:B10"/>
    <mergeCell ref="C9:C10"/>
    <mergeCell ref="D9:D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E6DD1-3947-4175-9BD9-DD5CC06B35A0}">
  <dimension ref="A1:K35"/>
  <sheetViews>
    <sheetView workbookViewId="0">
      <selection activeCell="H21" sqref="H21"/>
    </sheetView>
  </sheetViews>
  <sheetFormatPr defaultRowHeight="15" x14ac:dyDescent="0.25"/>
  <cols>
    <col min="1" max="1" width="20.42578125" bestFit="1" customWidth="1"/>
    <col min="2" max="2" width="16" bestFit="1" customWidth="1"/>
    <col min="3" max="3" width="16.5703125" bestFit="1" customWidth="1"/>
    <col min="4" max="4" width="20.42578125" bestFit="1" customWidth="1"/>
    <col min="5" max="5" width="4" customWidth="1"/>
    <col min="6" max="7" width="21.85546875" customWidth="1"/>
    <col min="8" max="8" width="13.140625" customWidth="1"/>
    <col min="9" max="9" width="15.85546875" bestFit="1" customWidth="1"/>
    <col min="10" max="10" width="15.85546875" customWidth="1"/>
    <col min="11" max="11" width="26.7109375" bestFit="1" customWidth="1"/>
  </cols>
  <sheetData>
    <row r="1" spans="1:11" ht="26.25" x14ac:dyDescent="0.4">
      <c r="A1" s="35" t="s">
        <v>11</v>
      </c>
      <c r="B1" s="35"/>
      <c r="C1" s="35"/>
      <c r="D1" s="35"/>
      <c r="E1" s="2"/>
      <c r="F1" s="36" t="s">
        <v>0</v>
      </c>
      <c r="G1" s="36"/>
      <c r="H1" s="36"/>
      <c r="I1" s="36"/>
      <c r="J1" s="36"/>
      <c r="K1" s="36"/>
    </row>
    <row r="2" spans="1:11" ht="12" customHeight="1" x14ac:dyDescent="0.4">
      <c r="A2" s="3"/>
      <c r="B2" s="3"/>
      <c r="C2" s="3"/>
      <c r="D2" s="3"/>
      <c r="E2" s="2"/>
    </row>
    <row r="3" spans="1:11" s="12" customFormat="1" ht="20.25" customHeight="1" x14ac:dyDescent="0.25">
      <c r="B3" s="14" t="s">
        <v>2</v>
      </c>
      <c r="C3" s="14" t="s">
        <v>5</v>
      </c>
      <c r="D3" s="14" t="s">
        <v>6</v>
      </c>
      <c r="F3" s="5" t="s">
        <v>12</v>
      </c>
      <c r="G3" s="5"/>
      <c r="H3" s="21" t="s">
        <v>13</v>
      </c>
      <c r="I3" s="21" t="s">
        <v>14</v>
      </c>
      <c r="J3" s="21"/>
      <c r="K3" s="21" t="s">
        <v>1</v>
      </c>
    </row>
    <row r="4" spans="1:11" s="12" customFormat="1" ht="20.25" customHeight="1" x14ac:dyDescent="0.25">
      <c r="A4" s="15" t="s">
        <v>8</v>
      </c>
      <c r="B4" s="16">
        <v>4</v>
      </c>
      <c r="C4" s="17">
        <v>40000</v>
      </c>
      <c r="D4" s="17">
        <f>B4*C4</f>
        <v>160000</v>
      </c>
      <c r="E4" s="13"/>
      <c r="F4" s="22" t="s">
        <v>15</v>
      </c>
      <c r="G4" s="19" t="s">
        <v>41</v>
      </c>
      <c r="H4" s="40">
        <v>240000</v>
      </c>
      <c r="I4" s="40">
        <v>240000</v>
      </c>
      <c r="J4" s="40">
        <v>240000</v>
      </c>
      <c r="K4" s="16" t="s">
        <v>69</v>
      </c>
    </row>
    <row r="5" spans="1:11" s="12" customFormat="1" ht="20.25" customHeight="1" x14ac:dyDescent="0.25">
      <c r="A5" s="15" t="s">
        <v>9</v>
      </c>
      <c r="B5" s="16">
        <v>17</v>
      </c>
      <c r="C5" s="17">
        <v>35000</v>
      </c>
      <c r="D5" s="17">
        <f>B5*C5</f>
        <v>595000</v>
      </c>
      <c r="E5" s="13"/>
      <c r="F5" s="30"/>
      <c r="G5" s="19" t="s">
        <v>42</v>
      </c>
      <c r="H5" s="41"/>
      <c r="I5" s="41"/>
      <c r="J5" s="41"/>
      <c r="K5" s="16" t="s">
        <v>70</v>
      </c>
    </row>
    <row r="6" spans="1:11" s="12" customFormat="1" ht="20.25" customHeight="1" x14ac:dyDescent="0.25">
      <c r="A6" s="15" t="s">
        <v>3</v>
      </c>
      <c r="B6" s="16">
        <v>3</v>
      </c>
      <c r="C6" s="17">
        <v>29750</v>
      </c>
      <c r="D6" s="17">
        <f>B6*C6</f>
        <v>89250</v>
      </c>
      <c r="E6" s="13"/>
      <c r="F6" s="30"/>
      <c r="G6" s="19" t="s">
        <v>43</v>
      </c>
      <c r="H6" s="41"/>
      <c r="I6" s="41"/>
      <c r="J6" s="41"/>
      <c r="K6" s="16" t="s">
        <v>71</v>
      </c>
    </row>
    <row r="7" spans="1:11" s="12" customFormat="1" ht="20.25" customHeight="1" x14ac:dyDescent="0.25">
      <c r="A7" s="15" t="s">
        <v>74</v>
      </c>
      <c r="B7" s="16">
        <v>1</v>
      </c>
      <c r="C7" s="17">
        <v>17500</v>
      </c>
      <c r="D7" s="17">
        <f>B7*C7</f>
        <v>17500</v>
      </c>
      <c r="E7" s="13"/>
      <c r="F7" s="30"/>
      <c r="G7" s="19" t="s">
        <v>47</v>
      </c>
      <c r="H7" s="41"/>
      <c r="I7" s="41"/>
      <c r="J7" s="41"/>
      <c r="K7" s="16" t="s">
        <v>72</v>
      </c>
    </row>
    <row r="8" spans="1:11" s="12" customFormat="1" ht="20.25" customHeight="1" thickBot="1" x14ac:dyDescent="0.3">
      <c r="A8" s="64" t="s">
        <v>10</v>
      </c>
      <c r="B8" s="6">
        <f>SUM(B4:B7)</f>
        <v>25</v>
      </c>
      <c r="C8" s="7" t="s">
        <v>7</v>
      </c>
      <c r="D8" s="10">
        <f>SUM(D4:D7)</f>
        <v>861750</v>
      </c>
      <c r="E8" s="13"/>
      <c r="F8" s="42"/>
      <c r="G8" s="43" t="s">
        <v>48</v>
      </c>
      <c r="H8" s="56"/>
      <c r="I8" s="56"/>
      <c r="J8" s="56"/>
      <c r="K8" s="45" t="s">
        <v>73</v>
      </c>
    </row>
    <row r="9" spans="1:11" ht="20.25" customHeight="1" x14ac:dyDescent="0.25">
      <c r="A9" s="65"/>
      <c r="B9" s="8"/>
      <c r="C9" s="9"/>
      <c r="D9" s="11"/>
      <c r="E9" s="1"/>
      <c r="F9" s="46" t="s">
        <v>18</v>
      </c>
      <c r="G9" s="47" t="s">
        <v>67</v>
      </c>
      <c r="H9" s="48">
        <v>525000</v>
      </c>
      <c r="I9" s="48">
        <v>525000</v>
      </c>
      <c r="J9" s="57">
        <f>SUM(I9:I10)</f>
        <v>591000</v>
      </c>
      <c r="K9" s="49" t="s">
        <v>21</v>
      </c>
    </row>
    <row r="10" spans="1:11" ht="20.25" customHeight="1" thickBot="1" x14ac:dyDescent="0.3">
      <c r="F10" s="42"/>
      <c r="G10" s="63" t="s">
        <v>64</v>
      </c>
      <c r="H10" s="52">
        <v>62857</v>
      </c>
      <c r="I10" s="52">
        <v>66000</v>
      </c>
      <c r="J10" s="56"/>
      <c r="K10" s="45" t="s">
        <v>66</v>
      </c>
    </row>
    <row r="11" spans="1:11" ht="20.25" customHeight="1" x14ac:dyDescent="0.25">
      <c r="F11" s="46" t="s">
        <v>34</v>
      </c>
      <c r="G11" s="47" t="s">
        <v>65</v>
      </c>
      <c r="H11" s="48">
        <v>26929</v>
      </c>
      <c r="I11" s="48">
        <v>34200</v>
      </c>
      <c r="J11" s="57">
        <f>SUM(I11:I12)</f>
        <v>74840</v>
      </c>
      <c r="K11" s="49" t="s">
        <v>30</v>
      </c>
    </row>
    <row r="12" spans="1:11" ht="20.25" customHeight="1" thickBot="1" x14ac:dyDescent="0.3">
      <c r="F12" s="42"/>
      <c r="G12" s="43" t="s">
        <v>63</v>
      </c>
      <c r="H12" s="52">
        <v>32000</v>
      </c>
      <c r="I12" s="52">
        <v>40640</v>
      </c>
      <c r="J12" s="56"/>
      <c r="K12" s="45" t="s">
        <v>68</v>
      </c>
    </row>
    <row r="13" spans="1:11" ht="20.25" customHeight="1" x14ac:dyDescent="0.25">
      <c r="F13" s="50" t="s">
        <v>10</v>
      </c>
      <c r="G13" s="50"/>
      <c r="H13" s="31">
        <f>SUM(H4:H12)</f>
        <v>886786</v>
      </c>
      <c r="I13" s="51">
        <f>SUM(I4:I12)</f>
        <v>905840</v>
      </c>
      <c r="J13" s="59"/>
      <c r="K13" s="18"/>
    </row>
    <row r="14" spans="1:11" ht="20.25" customHeight="1" x14ac:dyDescent="0.25">
      <c r="F14" s="4"/>
      <c r="G14" s="4"/>
      <c r="H14" s="31"/>
      <c r="I14" s="32"/>
      <c r="J14" s="59"/>
      <c r="K14" s="18"/>
    </row>
    <row r="15" spans="1:11" ht="20.25" customHeight="1" x14ac:dyDescent="0.25">
      <c r="F15" s="18"/>
      <c r="G15" s="28"/>
      <c r="H15" s="29"/>
      <c r="I15" s="29"/>
      <c r="J15" s="29"/>
      <c r="K15" s="18"/>
    </row>
    <row r="16" spans="1:11" ht="20.25" customHeight="1" x14ac:dyDescent="0.25">
      <c r="D16" s="33" t="s">
        <v>38</v>
      </c>
      <c r="E16" s="34">
        <f>D8-I13</f>
        <v>-44090</v>
      </c>
      <c r="F16" s="34"/>
      <c r="G16" s="28"/>
      <c r="H16" s="29"/>
      <c r="I16" s="29"/>
      <c r="J16" s="29"/>
      <c r="K16" s="18"/>
    </row>
    <row r="17" spans="4:11" ht="20.25" customHeight="1" x14ac:dyDescent="0.25">
      <c r="D17" s="33"/>
      <c r="E17" s="34"/>
      <c r="F17" s="34"/>
      <c r="G17" s="28"/>
      <c r="H17" s="29"/>
      <c r="I17" s="29"/>
      <c r="J17" s="29"/>
      <c r="K17" s="18"/>
    </row>
    <row r="18" spans="4:11" x14ac:dyDescent="0.25">
      <c r="F18" s="18"/>
      <c r="G18" s="18"/>
      <c r="H18" s="18"/>
      <c r="I18" s="18"/>
      <c r="J18" s="18"/>
      <c r="K18" s="18"/>
    </row>
    <row r="19" spans="4:11" x14ac:dyDescent="0.25">
      <c r="F19" s="18"/>
      <c r="G19" s="18"/>
      <c r="H19" s="18"/>
      <c r="I19" s="18"/>
      <c r="J19" s="18"/>
      <c r="K19" s="18"/>
    </row>
    <row r="20" spans="4:11" x14ac:dyDescent="0.25">
      <c r="F20" s="18"/>
      <c r="G20" s="18"/>
      <c r="H20" s="18"/>
      <c r="I20" s="18"/>
      <c r="J20" s="18"/>
      <c r="K20" s="18"/>
    </row>
    <row r="21" spans="4:11" x14ac:dyDescent="0.25">
      <c r="F21" s="18"/>
      <c r="G21" s="18"/>
      <c r="H21" s="18"/>
      <c r="I21" s="18"/>
      <c r="J21" s="18"/>
      <c r="K21" s="18"/>
    </row>
    <row r="22" spans="4:11" x14ac:dyDescent="0.25">
      <c r="F22" s="18"/>
      <c r="G22" s="18"/>
      <c r="H22" s="18"/>
      <c r="I22" s="18"/>
      <c r="J22" s="18"/>
      <c r="K22" s="18"/>
    </row>
    <row r="23" spans="4:11" x14ac:dyDescent="0.25">
      <c r="F23" s="18"/>
      <c r="G23" s="18"/>
      <c r="H23" s="18"/>
      <c r="I23" s="18"/>
      <c r="J23" s="18"/>
      <c r="K23" s="18"/>
    </row>
    <row r="24" spans="4:11" x14ac:dyDescent="0.25">
      <c r="F24" s="18"/>
      <c r="G24" s="18"/>
      <c r="H24" s="18"/>
      <c r="I24" s="18"/>
      <c r="J24" s="18"/>
      <c r="K24" s="18"/>
    </row>
    <row r="25" spans="4:11" x14ac:dyDescent="0.25">
      <c r="F25" s="18"/>
      <c r="G25" s="18"/>
      <c r="H25" s="18"/>
      <c r="I25" s="18"/>
      <c r="J25" s="18"/>
      <c r="K25" s="18"/>
    </row>
    <row r="26" spans="4:11" x14ac:dyDescent="0.25">
      <c r="F26" s="18"/>
      <c r="G26" s="18"/>
      <c r="H26" s="18"/>
      <c r="I26" s="18"/>
      <c r="J26" s="18"/>
      <c r="K26" s="18"/>
    </row>
    <row r="27" spans="4:11" x14ac:dyDescent="0.25">
      <c r="F27" s="18"/>
      <c r="G27" s="18"/>
      <c r="H27" s="18"/>
      <c r="I27" s="18"/>
      <c r="J27" s="18"/>
      <c r="K27" s="18"/>
    </row>
    <row r="28" spans="4:11" x14ac:dyDescent="0.25">
      <c r="F28" s="18"/>
      <c r="G28" s="18"/>
      <c r="H28" s="18"/>
      <c r="I28" s="18"/>
      <c r="J28" s="18"/>
      <c r="K28" s="18"/>
    </row>
    <row r="29" spans="4:11" x14ac:dyDescent="0.25">
      <c r="F29" s="18"/>
      <c r="G29" s="18"/>
      <c r="H29" s="18"/>
      <c r="I29" s="18"/>
      <c r="J29" s="18"/>
      <c r="K29" s="18"/>
    </row>
    <row r="30" spans="4:11" x14ac:dyDescent="0.25">
      <c r="F30" s="18"/>
      <c r="G30" s="18"/>
      <c r="H30" s="18"/>
      <c r="I30" s="18"/>
      <c r="J30" s="18"/>
      <c r="K30" s="18"/>
    </row>
    <row r="31" spans="4:11" x14ac:dyDescent="0.25">
      <c r="F31" s="18"/>
      <c r="G31" s="18"/>
      <c r="H31" s="18"/>
      <c r="I31" s="18"/>
      <c r="J31" s="18"/>
      <c r="K31" s="18"/>
    </row>
    <row r="32" spans="4:11" x14ac:dyDescent="0.25">
      <c r="F32" s="18"/>
      <c r="G32" s="18"/>
      <c r="H32" s="18"/>
      <c r="I32" s="18"/>
      <c r="J32" s="18"/>
      <c r="K32" s="18"/>
    </row>
    <row r="33" spans="6:11" x14ac:dyDescent="0.25">
      <c r="F33" s="18"/>
      <c r="G33" s="18"/>
      <c r="H33" s="18"/>
      <c r="I33" s="18"/>
      <c r="J33" s="18"/>
      <c r="K33" s="18"/>
    </row>
    <row r="34" spans="6:11" x14ac:dyDescent="0.25">
      <c r="F34" s="18"/>
      <c r="G34" s="18"/>
      <c r="H34" s="18"/>
      <c r="I34" s="18"/>
      <c r="J34" s="18"/>
      <c r="K34" s="18"/>
    </row>
    <row r="35" spans="6:11" x14ac:dyDescent="0.25">
      <c r="F35" s="18"/>
      <c r="G35" s="18"/>
      <c r="H35" s="18"/>
      <c r="I35" s="18"/>
      <c r="J35" s="18"/>
      <c r="K35" s="18"/>
    </row>
  </sheetData>
  <mergeCells count="21">
    <mergeCell ref="F11:F12"/>
    <mergeCell ref="F9:F10"/>
    <mergeCell ref="J4:J8"/>
    <mergeCell ref="J9:J10"/>
    <mergeCell ref="J11:J12"/>
    <mergeCell ref="B8:B9"/>
    <mergeCell ref="C8:C9"/>
    <mergeCell ref="D8:D9"/>
    <mergeCell ref="F13:G14"/>
    <mergeCell ref="H13:H14"/>
    <mergeCell ref="I13:I14"/>
    <mergeCell ref="D16:D17"/>
    <mergeCell ref="E16:F17"/>
    <mergeCell ref="J13:J14"/>
    <mergeCell ref="A8:A9"/>
    <mergeCell ref="A1:D1"/>
    <mergeCell ref="F1:K1"/>
    <mergeCell ref="F3:G3"/>
    <mergeCell ref="F4:F8"/>
    <mergeCell ref="H4:H8"/>
    <mergeCell ref="I4:I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Művészeti</vt:lpstr>
      <vt:lpstr>Dráma</vt:lpstr>
      <vt:lpstr>Duna Party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Faluház Info</dc:creator>
  <cp:lastModifiedBy>Faluház Info</cp:lastModifiedBy>
  <dcterms:created xsi:type="dcterms:W3CDTF">2025-09-17T18:32:35Z</dcterms:created>
  <dcterms:modified xsi:type="dcterms:W3CDTF">2025-09-17T20:05:15Z</dcterms:modified>
</cp:coreProperties>
</file>